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hservice-my.sharepoint.com/personal/tlu_rah_dk/Documents/marketing/Nyhedsbreve/"/>
    </mc:Choice>
  </mc:AlternateContent>
  <xr:revisionPtr revIDLastSave="16" documentId="8_{EC594AF4-C602-429A-BC15-6CD1ABA895F3}" xr6:coauthVersionLast="47" xr6:coauthVersionMax="47" xr10:uidLastSave="{3A31BF69-511B-4418-8CD0-899B10B16861}"/>
  <bookViews>
    <workbookView xWindow="3780" yWindow="3405" windowWidth="21600" windowHeight="12645" xr2:uid="{9534A1C5-F1AE-4F8B-A123-19F86EC4E671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7" i="1" s="1"/>
  <c r="D14" i="1"/>
  <c r="E14" i="1" s="1"/>
  <c r="D13" i="1"/>
  <c r="E13" i="1" s="1"/>
  <c r="E30" i="1"/>
  <c r="E29" i="1"/>
  <c r="E28" i="1"/>
  <c r="E27" i="1"/>
  <c r="E26" i="1"/>
  <c r="E15" i="1"/>
  <c r="E16" i="1"/>
  <c r="E32" i="1" l="1"/>
  <c r="E19" i="1"/>
  <c r="E35" i="1" l="1"/>
  <c r="A35" i="1" s="1"/>
</calcChain>
</file>

<file path=xl/sharedStrings.xml><?xml version="1.0" encoding="utf-8"?>
<sst xmlns="http://schemas.openxmlformats.org/spreadsheetml/2006/main" count="33" uniqueCount="26">
  <si>
    <t>go'energi</t>
  </si>
  <si>
    <t>Pris</t>
  </si>
  <si>
    <t>Pris pr år</t>
  </si>
  <si>
    <t>Dit årlige forbrug i kWh</t>
  </si>
  <si>
    <t>I alt om året til go'energi inkl. moms</t>
  </si>
  <si>
    <t>Sammenligning af elselskaber</t>
  </si>
  <si>
    <t>Tillæg til spotprisen - pr kWh</t>
  </si>
  <si>
    <t>Abonnement - pr. måned</t>
  </si>
  <si>
    <t>Elselskab til sammenligning</t>
  </si>
  <si>
    <t>Gebyrer - pr kWh</t>
  </si>
  <si>
    <t>Gebyrer - pr måned</t>
  </si>
  <si>
    <t>Gebyrer - pr. kWh</t>
  </si>
  <si>
    <t>Gebyrer - pr. måned</t>
  </si>
  <si>
    <t>Gebyrer - pr. indbetaling</t>
  </si>
  <si>
    <t>Antal indbetalinger:</t>
  </si>
  <si>
    <t>Elselskaber kan have gebyrer pr. kWh - fx. tillæg til spotprisen, handelstarif, gebyr til forsyningstilsynet eller lign.</t>
  </si>
  <si>
    <t xml:space="preserve">Elselskaber kan have gebyrer pr. indbetaling - fx. gebyr for betalingsservice, </t>
  </si>
  <si>
    <t>Elselskaber kan have gebyrer pr.måned - fx. nethåndteringsgebyr, servicegebyr eller lign.</t>
  </si>
  <si>
    <t>Vælg go'energi produkt:</t>
  </si>
  <si>
    <t>go'energi produkt</t>
  </si>
  <si>
    <t>go'kvartal energi</t>
  </si>
  <si>
    <t>go'måned energi</t>
  </si>
  <si>
    <t>go'kvartal vind</t>
  </si>
  <si>
    <t>go'måned vind</t>
  </si>
  <si>
    <t>OBS: Alle felter med gult skal udfyldes.</t>
  </si>
  <si>
    <t>Er du i tvivl om hvilke poster dit selskab opkræver, så tjek eventuelt www.strømligning.dk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</si>
</sst>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kr.-406]_-;\-* #,##0.00\ [$kr.-406]_-;_-* &quot;-&quot;??\ [$kr.-406]_-;_-@_-"/>
    <numFmt numFmtId="165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Biryani"/>
    </font>
    <font>
      <sz val="14"/>
      <color theme="1"/>
      <name val="Adelle"/>
      <family val="3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0" fillId="0" borderId="3" xfId="0" applyBorder="1"/>
    <xf numFmtId="0" fontId="6" fillId="0" borderId="3" xfId="0" applyFont="1" applyBorder="1"/>
    <xf numFmtId="164" fontId="7" fillId="0" borderId="3" xfId="0" applyNumberFormat="1" applyFont="1" applyBorder="1"/>
    <xf numFmtId="165" fontId="5" fillId="2" borderId="0" xfId="1" applyNumberFormat="1" applyFont="1" applyFill="1"/>
    <xf numFmtId="164" fontId="0" fillId="2" borderId="0" xfId="0" applyNumberFormat="1" applyFill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 wrapText="1"/>
    </xf>
    <xf numFmtId="0" fontId="5" fillId="0" borderId="0" xfId="1" applyNumberFormat="1" applyFont="1" applyAlignment="1">
      <alignment horizontal="center" wrapText="1"/>
    </xf>
    <xf numFmtId="0" fontId="8" fillId="2" borderId="0" xfId="0" applyFont="1" applyFill="1"/>
    <xf numFmtId="0" fontId="9" fillId="0" borderId="0" xfId="0" applyFont="1"/>
    <xf numFmtId="0" fontId="9" fillId="2" borderId="0" xfId="0" applyFont="1" applyFill="1"/>
    <xf numFmtId="0" fontId="2" fillId="2" borderId="0" xfId="0" applyFont="1" applyFill="1"/>
    <xf numFmtId="0" fontId="4" fillId="0" borderId="1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1"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9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B0BB-3F7A-4233-8C4A-64C58342F515}">
  <dimension ref="A1:E40"/>
  <sheetViews>
    <sheetView tabSelected="1" workbookViewId="0">
      <selection activeCell="B6" sqref="B6"/>
    </sheetView>
  </sheetViews>
  <sheetFormatPr defaultRowHeight="15" x14ac:dyDescent="0.25"/>
  <cols>
    <col min="1" max="5" width="30.7109375" customWidth="1"/>
  </cols>
  <sheetData>
    <row r="1" spans="1:5" ht="20.100000000000001" customHeight="1" x14ac:dyDescent="0.35">
      <c r="A1" s="23" t="s">
        <v>5</v>
      </c>
      <c r="B1" s="23"/>
      <c r="C1" s="23"/>
      <c r="D1" s="23"/>
      <c r="E1" s="23"/>
    </row>
    <row r="2" spans="1:5" ht="20.100000000000001" customHeight="1" x14ac:dyDescent="0.25"/>
    <row r="3" spans="1:5" s="20" customFormat="1" ht="20.100000000000001" customHeight="1" x14ac:dyDescent="0.35">
      <c r="A3" s="19" t="s">
        <v>24</v>
      </c>
      <c r="B3" s="21"/>
    </row>
    <row r="4" spans="1:5" ht="20.100000000000001" customHeight="1" x14ac:dyDescent="0.25"/>
    <row r="5" spans="1:5" ht="20.100000000000001" customHeight="1" x14ac:dyDescent="0.25">
      <c r="A5" s="3" t="s">
        <v>3</v>
      </c>
      <c r="B5" s="13">
        <v>0</v>
      </c>
      <c r="C5" s="3"/>
    </row>
    <row r="6" spans="1:5" ht="20.100000000000001" customHeight="1" x14ac:dyDescent="0.65">
      <c r="A6" s="2"/>
      <c r="B6" s="2"/>
      <c r="C6" s="2"/>
      <c r="D6" s="2"/>
      <c r="E6" s="2"/>
    </row>
    <row r="7" spans="1:5" ht="20.100000000000001" customHeight="1" x14ac:dyDescent="0.25"/>
    <row r="8" spans="1:5" ht="20.100000000000001" customHeight="1" x14ac:dyDescent="0.35">
      <c r="A8" s="23" t="s">
        <v>0</v>
      </c>
      <c r="B8" s="23"/>
      <c r="C8" s="23"/>
      <c r="D8" s="23"/>
      <c r="E8" s="23"/>
    </row>
    <row r="9" spans="1:5" ht="20.100000000000001" customHeight="1" x14ac:dyDescent="0.25"/>
    <row r="10" spans="1:5" ht="20.100000000000001" customHeight="1" x14ac:dyDescent="0.25">
      <c r="A10" s="22" t="s">
        <v>18</v>
      </c>
      <c r="B10" s="22" t="s">
        <v>20</v>
      </c>
    </row>
    <row r="11" spans="1:5" ht="20.100000000000001" customHeight="1" x14ac:dyDescent="0.25"/>
    <row r="12" spans="1:5" ht="20.100000000000001" customHeight="1" x14ac:dyDescent="0.25">
      <c r="A12" s="3"/>
      <c r="B12" s="3"/>
      <c r="C12" s="3"/>
      <c r="D12" s="6" t="s">
        <v>1</v>
      </c>
      <c r="E12" s="6" t="s">
        <v>2</v>
      </c>
    </row>
    <row r="13" spans="1:5" ht="20.100000000000001" customHeight="1" x14ac:dyDescent="0.25">
      <c r="A13" s="3" t="s">
        <v>6</v>
      </c>
      <c r="B13" s="3"/>
      <c r="C13" s="3"/>
      <c r="D13" s="17">
        <f>IF($B$10="go'kvartal energi",0.05,IF($B$10="go'måned energi",0.05,IF($B$10="go'kvartal vind",0.1,IF($B$10="go'måned vind",0.1,""))))</f>
        <v>0.05</v>
      </c>
      <c r="E13" s="5">
        <f>D13*$B$5</f>
        <v>0</v>
      </c>
    </row>
    <row r="14" spans="1:5" ht="20.100000000000001" customHeight="1" x14ac:dyDescent="0.25">
      <c r="A14" s="3" t="s">
        <v>7</v>
      </c>
      <c r="B14" s="3"/>
      <c r="C14" s="3"/>
      <c r="D14" s="17">
        <f>IF($B$10="go'kvartal energi",15,IF($B$10="go'måned energi",29,IF($B$10="go'kvartal vind",15,IF($B$10="go'måned vind",29,""))))</f>
        <v>15</v>
      </c>
      <c r="E14" s="5">
        <f>D14*12</f>
        <v>180</v>
      </c>
    </row>
    <row r="15" spans="1:5" ht="20.100000000000001" customHeight="1" x14ac:dyDescent="0.25">
      <c r="A15" s="3" t="s">
        <v>9</v>
      </c>
      <c r="B15" s="3"/>
      <c r="C15" s="3"/>
      <c r="D15" s="5">
        <v>0</v>
      </c>
      <c r="E15" s="5">
        <f>D15*$B$5</f>
        <v>0</v>
      </c>
    </row>
    <row r="16" spans="1:5" ht="20.100000000000001" customHeight="1" x14ac:dyDescent="0.25">
      <c r="A16" s="3" t="s">
        <v>10</v>
      </c>
      <c r="B16" s="3"/>
      <c r="C16" s="3"/>
      <c r="D16" s="5">
        <v>0</v>
      </c>
      <c r="E16" s="5">
        <f>D16*12</f>
        <v>0</v>
      </c>
    </row>
    <row r="17" spans="1:5" ht="20.100000000000001" customHeight="1" x14ac:dyDescent="0.25">
      <c r="A17" s="3" t="s">
        <v>13</v>
      </c>
      <c r="B17" s="15"/>
      <c r="C17" s="18">
        <f>IF($B$10="go'kvartal energi",4,IF($B$10="go'måned energi",12,IF($B$10="go'kvartal vind",4,IF($B$10="go'måned vind",12,""))))</f>
        <v>4</v>
      </c>
      <c r="D17" s="5">
        <v>0</v>
      </c>
      <c r="E17" s="5">
        <f>C17*D17</f>
        <v>0</v>
      </c>
    </row>
    <row r="18" spans="1:5" ht="20.100000000000001" customHeight="1" x14ac:dyDescent="0.25">
      <c r="A18" s="3"/>
      <c r="B18" s="3"/>
      <c r="C18" s="3"/>
      <c r="D18" s="4"/>
      <c r="E18" s="4"/>
    </row>
    <row r="19" spans="1:5" ht="20.100000000000001" customHeight="1" thickBot="1" x14ac:dyDescent="0.3">
      <c r="A19" s="7" t="s">
        <v>4</v>
      </c>
      <c r="B19" s="7"/>
      <c r="C19" s="7"/>
      <c r="D19" s="8"/>
      <c r="E19" s="9">
        <f>SUM(E13:E18)</f>
        <v>180</v>
      </c>
    </row>
    <row r="20" spans="1:5" ht="20.100000000000001" customHeight="1" thickTop="1" x14ac:dyDescent="0.25">
      <c r="D20" s="1"/>
      <c r="E20" s="1"/>
    </row>
    <row r="21" spans="1:5" ht="20.100000000000001" customHeight="1" x14ac:dyDescent="0.25">
      <c r="D21" s="1"/>
      <c r="E21" s="1"/>
    </row>
    <row r="22" spans="1:5" ht="20.100000000000001" customHeight="1" x14ac:dyDescent="0.25">
      <c r="D22" s="1"/>
      <c r="E22" s="1"/>
    </row>
    <row r="23" spans="1:5" ht="20.100000000000001" customHeight="1" x14ac:dyDescent="0.35">
      <c r="A23" s="23" t="s">
        <v>8</v>
      </c>
      <c r="B23" s="23"/>
      <c r="C23" s="23"/>
      <c r="D23" s="23"/>
      <c r="E23" s="23"/>
    </row>
    <row r="24" spans="1:5" ht="20.100000000000001" customHeight="1" x14ac:dyDescent="0.25">
      <c r="D24" s="1"/>
      <c r="E24" s="1"/>
    </row>
    <row r="25" spans="1:5" ht="20.100000000000001" customHeight="1" x14ac:dyDescent="0.25">
      <c r="D25" s="6" t="s">
        <v>1</v>
      </c>
      <c r="E25" s="6" t="s">
        <v>2</v>
      </c>
    </row>
    <row r="26" spans="1:5" ht="20.100000000000001" customHeight="1" x14ac:dyDescent="0.25">
      <c r="A26" s="3" t="s">
        <v>6</v>
      </c>
      <c r="B26" s="3"/>
      <c r="C26" s="3"/>
      <c r="D26" s="14">
        <v>0</v>
      </c>
      <c r="E26" s="5">
        <f>D26*$B$5</f>
        <v>0</v>
      </c>
    </row>
    <row r="27" spans="1:5" ht="20.100000000000001" customHeight="1" x14ac:dyDescent="0.25">
      <c r="A27" s="3" t="s">
        <v>7</v>
      </c>
      <c r="B27" s="3"/>
      <c r="C27" s="3"/>
      <c r="D27" s="14">
        <v>0</v>
      </c>
      <c r="E27" s="5">
        <f>D27*12</f>
        <v>0</v>
      </c>
    </row>
    <row r="28" spans="1:5" ht="20.100000000000001" customHeight="1" x14ac:dyDescent="0.25">
      <c r="A28" s="3" t="s">
        <v>11</v>
      </c>
      <c r="B28" s="3"/>
      <c r="C28" s="3"/>
      <c r="D28" s="14">
        <v>0</v>
      </c>
      <c r="E28" s="5">
        <f>D28*$B$5</f>
        <v>0</v>
      </c>
    </row>
    <row r="29" spans="1:5" ht="20.100000000000001" customHeight="1" x14ac:dyDescent="0.25">
      <c r="A29" s="3" t="s">
        <v>12</v>
      </c>
      <c r="B29" s="3"/>
      <c r="C29" s="3"/>
      <c r="D29" s="14">
        <v>0</v>
      </c>
      <c r="E29" s="5">
        <f>D29*12</f>
        <v>0</v>
      </c>
    </row>
    <row r="30" spans="1:5" ht="20.100000000000001" customHeight="1" x14ac:dyDescent="0.25">
      <c r="A30" s="3" t="s">
        <v>13</v>
      </c>
      <c r="B30" s="15" t="s">
        <v>14</v>
      </c>
      <c r="C30" s="16">
        <v>12</v>
      </c>
      <c r="D30" s="14">
        <v>0</v>
      </c>
      <c r="E30" s="5">
        <f>C30*D30</f>
        <v>0</v>
      </c>
    </row>
    <row r="31" spans="1:5" ht="20.100000000000001" customHeight="1" x14ac:dyDescent="0.25"/>
    <row r="32" spans="1:5" ht="19.5" customHeight="1" thickBot="1" x14ac:dyDescent="0.3">
      <c r="A32" s="7" t="s">
        <v>4</v>
      </c>
      <c r="B32" s="7"/>
      <c r="C32" s="7"/>
      <c r="D32" s="8"/>
      <c r="E32" s="9">
        <f>SUM(E26:E31)</f>
        <v>0</v>
      </c>
    </row>
    <row r="33" spans="1:5" ht="19.5" customHeight="1" thickTop="1" x14ac:dyDescent="0.25"/>
    <row r="34" spans="1:5" ht="19.5" customHeight="1" x14ac:dyDescent="0.25"/>
    <row r="35" spans="1:5" ht="19.5" customHeight="1" thickBot="1" x14ac:dyDescent="0.3">
      <c r="A35" s="11" t="str">
        <f>IF(E35&gt;0,"go'energi er billigst",IF(E35&lt;0,"Sammenligningsselskabet er billigst",""))</f>
        <v>Sammenligningsselskabet er billigst</v>
      </c>
      <c r="B35" s="11"/>
      <c r="C35" s="11"/>
      <c r="D35" s="10"/>
      <c r="E35" s="12">
        <f>E32-E19</f>
        <v>-180</v>
      </c>
    </row>
    <row r="36" spans="1:5" ht="19.5" customHeight="1" thickTop="1" x14ac:dyDescent="0.25"/>
    <row r="37" spans="1:5" ht="19.5" customHeight="1" x14ac:dyDescent="0.25">
      <c r="A37" s="3" t="s">
        <v>15</v>
      </c>
    </row>
    <row r="38" spans="1:5" ht="19.5" customHeight="1" x14ac:dyDescent="0.25">
      <c r="A38" s="3" t="s">
        <v>17</v>
      </c>
    </row>
    <row r="39" spans="1:5" ht="19.5" customHeight="1" x14ac:dyDescent="0.25">
      <c r="A39" s="3" t="s">
        <v>16</v>
      </c>
    </row>
    <row r="40" spans="1:5" ht="19.5" customHeight="1" x14ac:dyDescent="0.25">
      <c r="A40" s="3" t="s">
        <v>25</v>
      </c>
    </row>
  </sheetData>
  <mergeCells count="3">
    <mergeCell ref="A8:E8"/>
    <mergeCell ref="A1:E1"/>
    <mergeCell ref="A23:E23"/>
  </mergeCells>
  <conditionalFormatting sqref="E35">
    <cfRule type="cellIs" dxfId="0" priority="2" operator="greaterThan">
      <formula>0.01</formula>
    </cfRule>
  </conditionalFormatting>
  <pageMargins left="0.7" right="0.7" top="0.75" bottom="0.75" header="0.3" footer="0.3"/>
  <ignoredErrors>
    <ignoredError sqref="E1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528E31-7F0E-427F-A31F-B56662541C46}">
          <x14:formula1>
            <xm:f>'Ark2'!$A$5:$A$8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5694-C4E1-4F8A-9130-E34AAB46D80D}">
  <dimension ref="A3:A8"/>
  <sheetViews>
    <sheetView workbookViewId="0">
      <selection activeCell="A9" sqref="A9"/>
    </sheetView>
  </sheetViews>
  <sheetFormatPr defaultRowHeight="15" x14ac:dyDescent="0.25"/>
  <cols>
    <col min="1" max="1" width="18.28515625" customWidth="1"/>
  </cols>
  <sheetData>
    <row r="3" spans="1:1" x14ac:dyDescent="0.25">
      <c r="A3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Lund</dc:creator>
  <cp:lastModifiedBy>Tina Lund</cp:lastModifiedBy>
  <dcterms:created xsi:type="dcterms:W3CDTF">2026-02-19T07:26:30Z</dcterms:created>
  <dcterms:modified xsi:type="dcterms:W3CDTF">2026-04-17T09:47:33Z</dcterms:modified>
</cp:coreProperties>
</file>